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mberleyfire-my.sharepoint.com/personal/billing_wimberleyfire_org/Documents/DISTRICT/Budget 2021 2022 Approved/"/>
    </mc:Choice>
  </mc:AlternateContent>
  <xr:revisionPtr revIDLastSave="29" documentId="8_{0F9421EE-BB09-42D5-86D0-A02C32BBD457}" xr6:coauthVersionLast="47" xr6:coauthVersionMax="47" xr10:uidLastSave="{0A2C620E-D057-49BA-B97E-B6CD5565AADA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Sheet1!$A$1:$F$244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206" i="1"/>
  <c r="E234" i="1"/>
  <c r="E227" i="1"/>
  <c r="E174" i="1"/>
  <c r="E165" i="1"/>
  <c r="F236" i="1" l="1"/>
  <c r="E91" i="1"/>
  <c r="E108" i="1"/>
  <c r="E155" i="1" l="1"/>
  <c r="E171" i="1"/>
  <c r="E183" i="1"/>
  <c r="E211" i="1" l="1"/>
  <c r="E120" i="1" l="1"/>
  <c r="E124" i="1" l="1"/>
  <c r="F215" i="1" l="1"/>
  <c r="E25" i="1"/>
  <c r="F185" i="1" l="1"/>
  <c r="F219" i="1" s="1"/>
</calcChain>
</file>

<file path=xl/sharedStrings.xml><?xml version="1.0" encoding="utf-8"?>
<sst xmlns="http://schemas.openxmlformats.org/spreadsheetml/2006/main" count="208" uniqueCount="199">
  <si>
    <t>Postage</t>
  </si>
  <si>
    <t>Training Schools</t>
  </si>
  <si>
    <t xml:space="preserve"> </t>
  </si>
  <si>
    <t>Health Insurance</t>
  </si>
  <si>
    <t>Cell Phones</t>
  </si>
  <si>
    <t xml:space="preserve">LCRA Contract </t>
  </si>
  <si>
    <t xml:space="preserve">Communication Service Contracts </t>
  </si>
  <si>
    <t>Accounting Bookkeeping Services</t>
  </si>
  <si>
    <t>Background Checks</t>
  </si>
  <si>
    <t>Bank Fees</t>
  </si>
  <si>
    <t>Batteries</t>
  </si>
  <si>
    <t>Books, Maps and Charts</t>
  </si>
  <si>
    <t>Bottle Water</t>
  </si>
  <si>
    <t>Business Travel</t>
  </si>
  <si>
    <t xml:space="preserve">Chemicals </t>
  </si>
  <si>
    <t>CAD &amp;Tax Collection Fees</t>
  </si>
  <si>
    <t>CPA Services</t>
  </si>
  <si>
    <t xml:space="preserve">Fire Extinguishers </t>
  </si>
  <si>
    <t>ID Supplies</t>
  </si>
  <si>
    <t>Insurance-Vehicles</t>
  </si>
  <si>
    <t>Insurance-LODD</t>
  </si>
  <si>
    <t>Janitorial Expenses</t>
  </si>
  <si>
    <t>Legal Expenses</t>
  </si>
  <si>
    <t>Membership-Professional Org</t>
  </si>
  <si>
    <t>Professional Fees</t>
  </si>
  <si>
    <t>Reimbursement for Fire Calls</t>
  </si>
  <si>
    <t>Structural PPE's</t>
  </si>
  <si>
    <t>Wildland PPE's</t>
  </si>
  <si>
    <t>Electric-Jacob's Well</t>
  </si>
  <si>
    <t>Electric-Pump Station</t>
  </si>
  <si>
    <t>Electric-Rolling Oaks</t>
  </si>
  <si>
    <t>Electric-Training Field</t>
  </si>
  <si>
    <t>Banquet</t>
  </si>
  <si>
    <t>Car Seat Events</t>
  </si>
  <si>
    <t>Fourth of July</t>
  </si>
  <si>
    <t>Halloween</t>
  </si>
  <si>
    <t>Trail of Lights</t>
  </si>
  <si>
    <t>Various Small Events</t>
  </si>
  <si>
    <t>Brush 41</t>
  </si>
  <si>
    <t>Brush 42</t>
  </si>
  <si>
    <t>Brush 43</t>
  </si>
  <si>
    <t>CAFs 40</t>
  </si>
  <si>
    <t>Command 4</t>
  </si>
  <si>
    <t>Engine 41</t>
  </si>
  <si>
    <t>Engine 42</t>
  </si>
  <si>
    <t>Engine 44</t>
  </si>
  <si>
    <t>Engine 48</t>
  </si>
  <si>
    <t>Fuel &amp; Oil</t>
  </si>
  <si>
    <t>Impact K314</t>
  </si>
  <si>
    <t>Kobota Tractor</t>
  </si>
  <si>
    <t>Polaris</t>
  </si>
  <si>
    <t>Rescue 47</t>
  </si>
  <si>
    <t>Red Rescue Raft</t>
  </si>
  <si>
    <t>Squad</t>
  </si>
  <si>
    <t>Tender 45</t>
  </si>
  <si>
    <t>Tender 46</t>
  </si>
  <si>
    <t>Tender 96</t>
  </si>
  <si>
    <t>Trailer</t>
  </si>
  <si>
    <t>Truck Supplies</t>
  </si>
  <si>
    <t>Black Rescue Raft</t>
  </si>
  <si>
    <t>Regular Employees</t>
  </si>
  <si>
    <t>Part Time Employees</t>
  </si>
  <si>
    <t>Hose &amp; Nozzle</t>
  </si>
  <si>
    <t>Water Sewer/Jacobs Well</t>
  </si>
  <si>
    <t>Computers</t>
  </si>
  <si>
    <t>Repeater Contract</t>
  </si>
  <si>
    <t>Depreciation Expenses</t>
  </si>
  <si>
    <t>Office Equip. Service Contracts</t>
  </si>
  <si>
    <t>Shop Supplies</t>
  </si>
  <si>
    <t>Brush 49</t>
  </si>
  <si>
    <t>Tire Replacement</t>
  </si>
  <si>
    <t>Annual Service Inspection Fire Apparatus</t>
  </si>
  <si>
    <t>Training Supplies, Training Field, Hay</t>
  </si>
  <si>
    <t>Surveys</t>
  </si>
  <si>
    <t>IT Support</t>
  </si>
  <si>
    <t>On-Call</t>
  </si>
  <si>
    <t>Boots and Helmets</t>
  </si>
  <si>
    <t>Misc. PPE Equipment</t>
  </si>
  <si>
    <t>Land Acquisition</t>
  </si>
  <si>
    <t>Build Out</t>
  </si>
  <si>
    <t>Project Development</t>
  </si>
  <si>
    <t>Road Improvements</t>
  </si>
  <si>
    <t>Social Security</t>
  </si>
  <si>
    <t>Medicare</t>
  </si>
  <si>
    <t>Unemployment</t>
  </si>
  <si>
    <t>Fire Prevention Materials</t>
  </si>
  <si>
    <t>Water Tank-Pump Station</t>
  </si>
  <si>
    <t xml:space="preserve">Building/Land Fund </t>
  </si>
  <si>
    <t>50200 General Communications</t>
  </si>
  <si>
    <t>50300 General Operating Expenses</t>
  </si>
  <si>
    <t>503089 Utilities</t>
  </si>
  <si>
    <t>50400 Fire Prevention/Community/Outreach/Retention</t>
  </si>
  <si>
    <t>60060 Salaries and Wages</t>
  </si>
  <si>
    <t>60070 Taxes-Employer</t>
  </si>
  <si>
    <t>60090 Direct Deposit Fees</t>
  </si>
  <si>
    <t>70070 Training</t>
  </si>
  <si>
    <t>80800 Land and Building Funds</t>
  </si>
  <si>
    <t>50470 Unmanned Aircraft</t>
  </si>
  <si>
    <t>Overtime/Sick/Vac</t>
  </si>
  <si>
    <t>Laundry/PPE repair</t>
  </si>
  <si>
    <t>Reimbursement, Health Insurance</t>
  </si>
  <si>
    <t>50100 Employee Benefits</t>
  </si>
  <si>
    <t>General Communications-Other</t>
  </si>
  <si>
    <t>Insurance-Workers Comp.</t>
  </si>
  <si>
    <t>Propane Gas-Training Field</t>
  </si>
  <si>
    <t>Engineering -Architecture</t>
  </si>
  <si>
    <t>Permits and Fees</t>
  </si>
  <si>
    <t>Active911 Contract</t>
  </si>
  <si>
    <t>Equipment Certification, Mako Air Q</t>
  </si>
  <si>
    <t>Equipment Certification, SCBA Mask</t>
  </si>
  <si>
    <t>Equipment Certification, Pump Testing</t>
  </si>
  <si>
    <t>Equipment Certification, Hose Testing</t>
  </si>
  <si>
    <t>Equipment Testing, SCBA Bottles</t>
  </si>
  <si>
    <t>Equipment Certification, Ladders</t>
  </si>
  <si>
    <t>Apparatus</t>
  </si>
  <si>
    <t>Rescue Equipment, Small Tools</t>
  </si>
  <si>
    <t>Small Tools, Shop</t>
  </si>
  <si>
    <t>Aircraft Batteries</t>
  </si>
  <si>
    <t>Drone Sense Software</t>
  </si>
  <si>
    <t>50500 General Truck Maintenance</t>
  </si>
  <si>
    <t>LINE ITEMS:</t>
  </si>
  <si>
    <r>
      <t xml:space="preserve">                 </t>
    </r>
    <r>
      <rPr>
        <sz val="10"/>
        <color rgb="FFFF0000"/>
        <rFont val="Arial"/>
        <family val="2"/>
      </rPr>
      <t>District Evaluation 2019-20   (Current Certified Value)----------------$2,615,595,977</t>
    </r>
  </si>
  <si>
    <t>Radio repairs, harnesses, appliances,</t>
  </si>
  <si>
    <t>Uniforms/PPE</t>
  </si>
  <si>
    <t>Trash Disposal</t>
  </si>
  <si>
    <t>ESD Commissioner Training</t>
  </si>
  <si>
    <t>Training-Travel expense</t>
  </si>
  <si>
    <t>TOTAL MAINTENANCE AND OPERATIONS:</t>
  </si>
  <si>
    <t>Electrical/Mechanical support Technician</t>
  </si>
  <si>
    <t>Estimated Available Funds:</t>
  </si>
  <si>
    <t>TOTAL BUDGET:</t>
  </si>
  <si>
    <t>Ron Spangenberg, President</t>
  </si>
  <si>
    <t>Ins- GL,Bldg,Crime, Bond</t>
  </si>
  <si>
    <t xml:space="preserve">Software </t>
  </si>
  <si>
    <t>T-shirt account</t>
  </si>
  <si>
    <t xml:space="preserve">Night Shift Vol. Incentive </t>
  </si>
  <si>
    <t>Property Maintenance-Pest Control</t>
  </si>
  <si>
    <t>Est. Interest Revenue on Delinquent Taxes</t>
  </si>
  <si>
    <t>Est. Delinquent Tax Collection</t>
  </si>
  <si>
    <t>Est. Rental Income (Mayfield Property)</t>
  </si>
  <si>
    <t>Est. Sales Collection 12 Months @ 35k monthly</t>
  </si>
  <si>
    <t>Certification Pay + 15%</t>
  </si>
  <si>
    <t>Est. %98 Collection</t>
  </si>
  <si>
    <t>Total Est. Funds</t>
  </si>
  <si>
    <t xml:space="preserve">                  General Operating Expenses-Continued</t>
  </si>
  <si>
    <t>District Evaluation 2020-21 Certified Value---------------------------</t>
  </si>
  <si>
    <t>Tax Rate, $0.05 per $100.00 Property Value, 100% collection</t>
  </si>
  <si>
    <t>Hazmat</t>
  </si>
  <si>
    <t>Uniforms</t>
  </si>
  <si>
    <t>Jackets</t>
  </si>
  <si>
    <t>Rescue Tools (heavy)</t>
  </si>
  <si>
    <t>Remodel Central Station Adm.</t>
  </si>
  <si>
    <t>G-creek Construction</t>
  </si>
  <si>
    <t>Cap. Gov. Financing</t>
  </si>
  <si>
    <t xml:space="preserve">Fund Balance funds </t>
  </si>
  <si>
    <t>Scudder Donation (furniture) Fund Balance</t>
  </si>
  <si>
    <t>Kitchen, appliances, supplies, rehab.</t>
  </si>
  <si>
    <t>Cable, Internet, Wi-fi, TV</t>
  </si>
  <si>
    <t>Advertising, Publish Notices</t>
  </si>
  <si>
    <t>Property Maintenance, Mayfield property</t>
  </si>
  <si>
    <t>Electric-Central-Admin</t>
  </si>
  <si>
    <t>Sewer Central-Living Quarters</t>
  </si>
  <si>
    <t>Electric Central-Living Quarters</t>
  </si>
  <si>
    <t>Command 42</t>
  </si>
  <si>
    <t>Water-Central-Living Quarters</t>
  </si>
  <si>
    <t>Water Central-Admin.</t>
  </si>
  <si>
    <t>Office Supplies/Small Equip.</t>
  </si>
  <si>
    <t>Legal, Hays County Election Office/Services</t>
  </si>
  <si>
    <t>Property Maintenance/General</t>
  </si>
  <si>
    <t>Interest-Living Quarters Addition</t>
  </si>
  <si>
    <t>Propane Gas, Central-admin.</t>
  </si>
  <si>
    <t>Propane Gas, Central-living quarters</t>
  </si>
  <si>
    <t>Unallocated Funds</t>
  </si>
  <si>
    <r>
      <rPr>
        <b/>
        <sz val="10"/>
        <rFont val="Arial"/>
        <family val="2"/>
      </rPr>
      <t>10100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Grant Matching Funds</t>
    </r>
  </si>
  <si>
    <t>Retirement</t>
  </si>
  <si>
    <t>Appliances</t>
  </si>
  <si>
    <t>Gym Equipment</t>
  </si>
  <si>
    <t>Station Alarm System</t>
  </si>
  <si>
    <t>Const.-Pump Station</t>
  </si>
  <si>
    <t>Brush 44</t>
  </si>
  <si>
    <t>CAPITAL EXPENSES:</t>
  </si>
  <si>
    <t>90900 Capital Apparatus Funds</t>
  </si>
  <si>
    <t>TOTAL CAPITAL EXPENSES:</t>
  </si>
  <si>
    <t>Insurance-Portable Equipment. Marine</t>
  </si>
  <si>
    <t>Inmar Rescue Raft-Large</t>
  </si>
  <si>
    <t>Mgmt. Salaries</t>
  </si>
  <si>
    <t xml:space="preserve">Stipend TEEX Attendance </t>
  </si>
  <si>
    <t>See Attachment-B: Line Item Description-Details of General Expected Disbursements:</t>
  </si>
  <si>
    <t>Sub. Category Total:</t>
  </si>
  <si>
    <t>Telephones-Landlines, X-blue</t>
  </si>
  <si>
    <t>Wi-Fi Hot Spots/Internet</t>
  </si>
  <si>
    <t>Equipment PPE annual inspection</t>
  </si>
  <si>
    <t>First Aid and Medical Supplies</t>
  </si>
  <si>
    <t>License, Class B</t>
  </si>
  <si>
    <t xml:space="preserve">Property Maintenance-Mako Service Contract </t>
  </si>
  <si>
    <t>Property Maintenance-Training Field</t>
  </si>
  <si>
    <t xml:space="preserve">               Joe Pendleton, Sectretary</t>
  </si>
  <si>
    <t>Date Adopted:    _____________________________</t>
  </si>
  <si>
    <t>Principal Bank note, Cap. 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</si>
</sst>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8" fontId="0" fillId="0" borderId="0" xfId="0" applyNumberForma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/>
    <xf numFmtId="0" fontId="4" fillId="0" borderId="0" xfId="0" applyFont="1"/>
    <xf numFmtId="165" fontId="2" fillId="0" borderId="0" xfId="0" applyNumberFormat="1" applyFont="1"/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/>
    <xf numFmtId="6" fontId="3" fillId="0" borderId="0" xfId="0" applyNumberFormat="1" applyFont="1"/>
    <xf numFmtId="165" fontId="3" fillId="0" borderId="0" xfId="0" applyNumberFormat="1" applyFont="1"/>
    <xf numFmtId="165" fontId="0" fillId="0" borderId="1" xfId="0" applyNumberFormat="1" applyBorder="1"/>
    <xf numFmtId="165" fontId="3" fillId="0" borderId="2" xfId="0" applyNumberFormat="1" applyFont="1" applyBorder="1" applyAlignment="1">
      <alignment horizontal="right"/>
    </xf>
    <xf numFmtId="165" fontId="0" fillId="0" borderId="2" xfId="0" applyNumberFormat="1" applyBorder="1"/>
    <xf numFmtId="165" fontId="2" fillId="0" borderId="1" xfId="0" applyNumberFormat="1" applyFont="1" applyBorder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165" fontId="3" fillId="2" borderId="0" xfId="0" applyNumberFormat="1" applyFont="1" applyFill="1" applyAlignment="1">
      <alignment horizontal="right"/>
    </xf>
    <xf numFmtId="165" fontId="0" fillId="2" borderId="0" xfId="0" applyNumberFormat="1" applyFill="1"/>
    <xf numFmtId="6" fontId="2" fillId="2" borderId="0" xfId="0" applyNumberFormat="1" applyFont="1" applyFill="1"/>
    <xf numFmtId="166" fontId="3" fillId="0" borderId="0" xfId="0" applyNumberFormat="1" applyFont="1"/>
    <xf numFmtId="44" fontId="3" fillId="0" borderId="0" xfId="0" applyNumberFormat="1" applyFont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3" fillId="0" borderId="0" xfId="0" applyFont="1" applyAlignment="1">
      <alignment vertical="center"/>
    </xf>
    <xf numFmtId="165" fontId="3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165" fontId="2" fillId="0" borderId="0" xfId="0" applyNumberFormat="1" applyFont="1" applyBorder="1"/>
    <xf numFmtId="165" fontId="0" fillId="0" borderId="0" xfId="0" applyNumberFormat="1" applyBorder="1"/>
    <xf numFmtId="0" fontId="2" fillId="0" borderId="0" xfId="0" applyFont="1" applyAlignment="1">
      <alignment vertical="center"/>
    </xf>
    <xf numFmtId="6" fontId="0" fillId="0" borderId="0" xfId="0" applyNumberForma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/>
    <xf numFmtId="8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2"/>
  <sheetViews>
    <sheetView tabSelected="1" view="pageLayout" topLeftCell="A223" zoomScaleNormal="100" workbookViewId="0">
      <selection activeCell="C250" sqref="C250"/>
    </sheetView>
  </sheetViews>
  <sheetFormatPr defaultRowHeight="12.75" x14ac:dyDescent="0.2"/>
  <cols>
    <col min="1" max="1" width="9.42578125" customWidth="1"/>
    <col min="3" max="3" width="23.28515625" customWidth="1"/>
    <col min="4" max="4" width="18.7109375" style="5" customWidth="1"/>
    <col min="5" max="5" width="17.42578125" customWidth="1"/>
    <col min="6" max="6" width="14.5703125" customWidth="1"/>
  </cols>
  <sheetData>
    <row r="1" spans="1:5" x14ac:dyDescent="0.2">
      <c r="A1" s="1" t="s">
        <v>120</v>
      </c>
      <c r="D1" s="6"/>
      <c r="E1" s="9" t="s">
        <v>188</v>
      </c>
    </row>
    <row r="2" spans="1:5" x14ac:dyDescent="0.2">
      <c r="D2" s="6"/>
      <c r="E2" s="9"/>
    </row>
    <row r="3" spans="1:5" x14ac:dyDescent="0.2">
      <c r="D3" s="6"/>
      <c r="E3" s="7"/>
    </row>
    <row r="4" spans="1:5" x14ac:dyDescent="0.2">
      <c r="A4" s="1" t="s">
        <v>101</v>
      </c>
      <c r="D4" s="6"/>
      <c r="E4" s="7"/>
    </row>
    <row r="5" spans="1:5" x14ac:dyDescent="0.2">
      <c r="A5" s="1"/>
      <c r="D5" s="6"/>
      <c r="E5" s="7"/>
    </row>
    <row r="6" spans="1:5" x14ac:dyDescent="0.2">
      <c r="A6">
        <v>501001</v>
      </c>
      <c r="B6" s="2" t="s">
        <v>3</v>
      </c>
      <c r="D6" s="6">
        <v>88003</v>
      </c>
      <c r="E6" s="7"/>
    </row>
    <row r="7" spans="1:5" x14ac:dyDescent="0.2">
      <c r="A7">
        <v>501005</v>
      </c>
      <c r="B7" s="2" t="s">
        <v>174</v>
      </c>
      <c r="D7" s="19">
        <v>42000</v>
      </c>
      <c r="E7" s="7"/>
    </row>
    <row r="8" spans="1:5" hidden="1" x14ac:dyDescent="0.2">
      <c r="D8" s="6"/>
      <c r="E8" s="7"/>
    </row>
    <row r="9" spans="1:5" x14ac:dyDescent="0.2">
      <c r="D9" s="6"/>
      <c r="E9" s="7">
        <f>SUM(D6:D8)</f>
        <v>130003</v>
      </c>
    </row>
    <row r="10" spans="1:5" x14ac:dyDescent="0.2">
      <c r="D10" s="6" t="s">
        <v>2</v>
      </c>
      <c r="E10" s="7"/>
    </row>
    <row r="11" spans="1:5" x14ac:dyDescent="0.2">
      <c r="A11" s="1" t="s">
        <v>88</v>
      </c>
      <c r="D11" s="6"/>
      <c r="E11" s="7"/>
    </row>
    <row r="12" spans="1:5" x14ac:dyDescent="0.2">
      <c r="A12" s="1"/>
      <c r="D12" s="6"/>
      <c r="E12" s="7"/>
    </row>
    <row r="13" spans="1:5" x14ac:dyDescent="0.2">
      <c r="A13">
        <v>502001</v>
      </c>
      <c r="B13" s="2" t="s">
        <v>157</v>
      </c>
      <c r="D13" s="6">
        <v>1000</v>
      </c>
      <c r="E13" s="7"/>
    </row>
    <row r="14" spans="1:5" x14ac:dyDescent="0.2">
      <c r="A14">
        <v>502003</v>
      </c>
      <c r="B14" s="2" t="s">
        <v>4</v>
      </c>
      <c r="D14" s="6">
        <v>1800</v>
      </c>
      <c r="E14" s="7"/>
    </row>
    <row r="15" spans="1:5" x14ac:dyDescent="0.2">
      <c r="A15">
        <v>502005</v>
      </c>
      <c r="B15" s="2" t="s">
        <v>6</v>
      </c>
      <c r="D15" s="6">
        <v>1500</v>
      </c>
      <c r="E15" s="7"/>
    </row>
    <row r="16" spans="1:5" x14ac:dyDescent="0.2">
      <c r="A16">
        <v>5020051</v>
      </c>
      <c r="B16" s="2" t="s">
        <v>107</v>
      </c>
      <c r="D16" s="6">
        <v>500</v>
      </c>
      <c r="E16" s="7"/>
    </row>
    <row r="17" spans="1:5" x14ac:dyDescent="0.2">
      <c r="A17">
        <v>5020053</v>
      </c>
      <c r="B17" s="2" t="s">
        <v>5</v>
      </c>
      <c r="D17" s="6">
        <v>10200</v>
      </c>
      <c r="E17" s="7"/>
    </row>
    <row r="18" spans="1:5" x14ac:dyDescent="0.2">
      <c r="A18">
        <v>5020055</v>
      </c>
      <c r="B18" s="2" t="s">
        <v>65</v>
      </c>
      <c r="D18" s="6">
        <v>1600</v>
      </c>
      <c r="E18" s="7"/>
    </row>
    <row r="19" spans="1:5" x14ac:dyDescent="0.2">
      <c r="A19">
        <v>502007</v>
      </c>
      <c r="B19" s="2" t="s">
        <v>64</v>
      </c>
      <c r="D19" s="6">
        <v>9000</v>
      </c>
      <c r="E19" s="7"/>
    </row>
    <row r="20" spans="1:5" x14ac:dyDescent="0.2">
      <c r="A20">
        <v>502009</v>
      </c>
      <c r="B20" s="2" t="s">
        <v>74</v>
      </c>
      <c r="D20" s="6">
        <v>6000</v>
      </c>
      <c r="E20" s="7"/>
    </row>
    <row r="21" spans="1:5" x14ac:dyDescent="0.2">
      <c r="A21">
        <v>502011</v>
      </c>
      <c r="B21" s="2" t="s">
        <v>122</v>
      </c>
      <c r="D21" s="6">
        <v>2000</v>
      </c>
      <c r="E21" s="7"/>
    </row>
    <row r="22" spans="1:5" x14ac:dyDescent="0.2">
      <c r="A22">
        <v>502013</v>
      </c>
      <c r="B22" s="2" t="s">
        <v>189</v>
      </c>
      <c r="D22" s="6">
        <v>800</v>
      </c>
      <c r="E22" s="7"/>
    </row>
    <row r="23" spans="1:5" x14ac:dyDescent="0.2">
      <c r="A23">
        <v>502015</v>
      </c>
      <c r="B23" s="2" t="s">
        <v>190</v>
      </c>
      <c r="D23" s="6">
        <v>2700</v>
      </c>
      <c r="E23" s="7"/>
    </row>
    <row r="24" spans="1:5" x14ac:dyDescent="0.2">
      <c r="A24">
        <v>502017</v>
      </c>
      <c r="B24" s="2" t="s">
        <v>102</v>
      </c>
      <c r="D24" s="19">
        <v>2000</v>
      </c>
      <c r="E24" s="7"/>
    </row>
    <row r="25" spans="1:5" x14ac:dyDescent="0.2">
      <c r="B25" s="2"/>
      <c r="D25" s="6"/>
      <c r="E25" s="7">
        <f>SUM(D13:D24)</f>
        <v>39100</v>
      </c>
    </row>
    <row r="26" spans="1:5" x14ac:dyDescent="0.2">
      <c r="D26" s="6"/>
      <c r="E26" s="7"/>
    </row>
    <row r="27" spans="1:5" x14ac:dyDescent="0.2">
      <c r="A27" s="1" t="s">
        <v>89</v>
      </c>
      <c r="D27" s="6"/>
      <c r="E27" s="7"/>
    </row>
    <row r="28" spans="1:5" x14ac:dyDescent="0.2">
      <c r="A28" s="1"/>
      <c r="D28" s="6"/>
      <c r="E28" s="7"/>
    </row>
    <row r="29" spans="1:5" x14ac:dyDescent="0.2">
      <c r="A29">
        <v>503001</v>
      </c>
      <c r="B29" s="2" t="s">
        <v>158</v>
      </c>
      <c r="D29" s="6">
        <v>7000</v>
      </c>
      <c r="E29" s="7"/>
    </row>
    <row r="30" spans="1:5" x14ac:dyDescent="0.2">
      <c r="A30" s="2">
        <v>503003</v>
      </c>
      <c r="B30" s="2" t="s">
        <v>7</v>
      </c>
      <c r="D30" s="6">
        <v>5000</v>
      </c>
      <c r="E30" s="7"/>
    </row>
    <row r="31" spans="1:5" x14ac:dyDescent="0.2">
      <c r="A31" s="2">
        <v>503005</v>
      </c>
      <c r="B31" s="2" t="s">
        <v>8</v>
      </c>
      <c r="D31" s="6">
        <v>400</v>
      </c>
      <c r="E31" s="7"/>
    </row>
    <row r="32" spans="1:5" x14ac:dyDescent="0.2">
      <c r="A32">
        <v>503007</v>
      </c>
      <c r="B32" s="2" t="s">
        <v>9</v>
      </c>
      <c r="D32" s="6">
        <v>300</v>
      </c>
      <c r="E32" s="7"/>
    </row>
    <row r="33" spans="1:5" x14ac:dyDescent="0.2">
      <c r="A33">
        <v>503009</v>
      </c>
      <c r="B33" s="2" t="s">
        <v>10</v>
      </c>
      <c r="D33" s="6">
        <v>420</v>
      </c>
      <c r="E33" s="7"/>
    </row>
    <row r="34" spans="1:5" x14ac:dyDescent="0.2">
      <c r="A34">
        <v>503011</v>
      </c>
      <c r="B34" s="2" t="s">
        <v>11</v>
      </c>
      <c r="D34" s="6">
        <v>420</v>
      </c>
      <c r="E34" s="7"/>
    </row>
    <row r="35" spans="1:5" x14ac:dyDescent="0.2">
      <c r="A35">
        <v>503013</v>
      </c>
      <c r="B35" s="2" t="s">
        <v>12</v>
      </c>
      <c r="D35" s="6">
        <v>500</v>
      </c>
      <c r="E35" s="7"/>
    </row>
    <row r="36" spans="1:5" x14ac:dyDescent="0.2">
      <c r="A36">
        <v>503015</v>
      </c>
      <c r="B36" s="2" t="s">
        <v>13</v>
      </c>
      <c r="D36" s="6">
        <v>2500</v>
      </c>
      <c r="E36" s="7"/>
    </row>
    <row r="37" spans="1:5" x14ac:dyDescent="0.2">
      <c r="A37">
        <v>503017</v>
      </c>
      <c r="B37" s="2" t="s">
        <v>14</v>
      </c>
      <c r="D37" s="6">
        <v>1500</v>
      </c>
      <c r="E37" s="7"/>
    </row>
    <row r="38" spans="1:5" x14ac:dyDescent="0.2">
      <c r="A38">
        <v>503019</v>
      </c>
      <c r="B38" s="2" t="s">
        <v>15</v>
      </c>
      <c r="D38" s="6">
        <v>14500</v>
      </c>
      <c r="E38" s="7"/>
    </row>
    <row r="39" spans="1:5" x14ac:dyDescent="0.2">
      <c r="A39">
        <v>503021</v>
      </c>
      <c r="B39" s="2" t="s">
        <v>16</v>
      </c>
      <c r="D39" s="6">
        <v>16000</v>
      </c>
      <c r="E39" s="7"/>
    </row>
    <row r="40" spans="1:5" x14ac:dyDescent="0.2">
      <c r="A40">
        <v>503023</v>
      </c>
      <c r="B40" s="2" t="s">
        <v>66</v>
      </c>
      <c r="D40" s="6">
        <v>0</v>
      </c>
      <c r="E40" s="7"/>
    </row>
    <row r="41" spans="1:5" x14ac:dyDescent="0.2">
      <c r="A41">
        <v>503024</v>
      </c>
      <c r="B41" s="2" t="s">
        <v>111</v>
      </c>
      <c r="D41" s="6">
        <v>2000</v>
      </c>
      <c r="E41" s="7"/>
    </row>
    <row r="42" spans="1:5" x14ac:dyDescent="0.2">
      <c r="A42">
        <v>5030241</v>
      </c>
      <c r="B42" s="2" t="s">
        <v>113</v>
      </c>
      <c r="D42" s="6">
        <v>300</v>
      </c>
      <c r="E42" s="7"/>
    </row>
    <row r="43" spans="1:5" x14ac:dyDescent="0.2">
      <c r="A43">
        <v>5030242</v>
      </c>
      <c r="B43" s="2" t="s">
        <v>108</v>
      </c>
      <c r="D43" s="6">
        <v>375</v>
      </c>
      <c r="E43" s="7"/>
    </row>
    <row r="44" spans="1:5" x14ac:dyDescent="0.2">
      <c r="A44">
        <v>5030243</v>
      </c>
      <c r="B44" s="2" t="s">
        <v>110</v>
      </c>
      <c r="D44" s="6">
        <v>1100</v>
      </c>
      <c r="E44" s="7"/>
    </row>
    <row r="45" spans="1:5" x14ac:dyDescent="0.2">
      <c r="A45">
        <v>5030244</v>
      </c>
      <c r="B45" s="2" t="s">
        <v>112</v>
      </c>
      <c r="D45" s="6">
        <v>0</v>
      </c>
      <c r="E45" s="7"/>
    </row>
    <row r="46" spans="1:5" x14ac:dyDescent="0.2">
      <c r="A46">
        <v>5030245</v>
      </c>
      <c r="B46" s="2" t="s">
        <v>109</v>
      </c>
      <c r="D46" s="6">
        <v>2000</v>
      </c>
      <c r="E46" s="7"/>
    </row>
    <row r="47" spans="1:5" x14ac:dyDescent="0.2">
      <c r="A47">
        <v>50302451</v>
      </c>
      <c r="B47" s="2" t="s">
        <v>191</v>
      </c>
      <c r="D47" s="6">
        <v>0</v>
      </c>
      <c r="E47" s="7"/>
    </row>
    <row r="48" spans="1:5" x14ac:dyDescent="0.2">
      <c r="A48">
        <v>503025</v>
      </c>
      <c r="B48" s="2" t="s">
        <v>17</v>
      </c>
      <c r="D48" s="6">
        <v>1500</v>
      </c>
      <c r="E48" s="7"/>
    </row>
    <row r="49" spans="1:6" x14ac:dyDescent="0.2">
      <c r="A49" s="2">
        <v>503027</v>
      </c>
      <c r="B49" s="2" t="s">
        <v>192</v>
      </c>
      <c r="D49" s="6">
        <v>5000</v>
      </c>
      <c r="E49" s="7"/>
    </row>
    <row r="50" spans="1:6" x14ac:dyDescent="0.2">
      <c r="A50" s="2">
        <v>503031</v>
      </c>
      <c r="B50" s="2" t="s">
        <v>147</v>
      </c>
      <c r="D50" s="6">
        <v>600</v>
      </c>
      <c r="E50" s="7"/>
    </row>
    <row r="51" spans="1:6" x14ac:dyDescent="0.2">
      <c r="A51">
        <v>503033</v>
      </c>
      <c r="B51" s="2" t="s">
        <v>18</v>
      </c>
      <c r="D51" s="6">
        <v>300</v>
      </c>
      <c r="E51" s="7"/>
    </row>
    <row r="52" spans="1:6" x14ac:dyDescent="0.2">
      <c r="A52">
        <v>503035</v>
      </c>
      <c r="B52" s="2" t="s">
        <v>62</v>
      </c>
      <c r="D52" s="6">
        <v>8000</v>
      </c>
      <c r="E52" s="7"/>
    </row>
    <row r="53" spans="1:6" x14ac:dyDescent="0.2">
      <c r="A53">
        <v>503037</v>
      </c>
      <c r="B53" s="2" t="s">
        <v>19</v>
      </c>
      <c r="D53" s="6">
        <v>21828</v>
      </c>
      <c r="E53" s="7"/>
      <c r="F53" s="41">
        <v>21908</v>
      </c>
    </row>
    <row r="54" spans="1:6" x14ac:dyDescent="0.2">
      <c r="A54">
        <v>503039</v>
      </c>
      <c r="B54" s="2" t="s">
        <v>132</v>
      </c>
      <c r="D54" s="6">
        <v>16060</v>
      </c>
      <c r="E54" s="7"/>
    </row>
    <row r="55" spans="1:6" x14ac:dyDescent="0.2">
      <c r="B55" s="46"/>
      <c r="D55" s="6"/>
      <c r="E55" s="7"/>
    </row>
    <row r="56" spans="1:6" x14ac:dyDescent="0.2">
      <c r="B56" s="46"/>
      <c r="D56" s="6"/>
      <c r="E56" s="7"/>
    </row>
    <row r="57" spans="1:6" x14ac:dyDescent="0.2">
      <c r="A57" s="45" t="s">
        <v>144</v>
      </c>
      <c r="B57" s="46"/>
      <c r="D57" s="6"/>
      <c r="E57" s="7"/>
    </row>
    <row r="58" spans="1:6" x14ac:dyDescent="0.2">
      <c r="A58">
        <v>503041</v>
      </c>
      <c r="B58" s="2" t="s">
        <v>183</v>
      </c>
      <c r="D58" s="6">
        <v>4722</v>
      </c>
      <c r="E58" s="7"/>
    </row>
    <row r="59" spans="1:6" x14ac:dyDescent="0.2">
      <c r="A59">
        <v>503043</v>
      </c>
      <c r="B59" s="2" t="s">
        <v>103</v>
      </c>
      <c r="D59" s="6">
        <v>45000</v>
      </c>
      <c r="E59" s="7"/>
    </row>
    <row r="60" spans="1:6" x14ac:dyDescent="0.2">
      <c r="A60">
        <v>503045</v>
      </c>
      <c r="B60" s="2" t="s">
        <v>20</v>
      </c>
      <c r="D60" s="6">
        <v>10800</v>
      </c>
      <c r="E60" s="7"/>
    </row>
    <row r="61" spans="1:6" x14ac:dyDescent="0.2">
      <c r="A61">
        <v>503047</v>
      </c>
      <c r="B61" s="2" t="s">
        <v>169</v>
      </c>
      <c r="D61" s="6">
        <v>14850</v>
      </c>
      <c r="E61" s="7"/>
    </row>
    <row r="62" spans="1:6" x14ac:dyDescent="0.2">
      <c r="A62">
        <v>503049</v>
      </c>
      <c r="B62" s="2" t="s">
        <v>21</v>
      </c>
      <c r="D62" s="6">
        <v>1500</v>
      </c>
      <c r="E62" s="7"/>
    </row>
    <row r="63" spans="1:6" x14ac:dyDescent="0.2">
      <c r="A63">
        <v>503051</v>
      </c>
      <c r="B63" s="2" t="s">
        <v>156</v>
      </c>
      <c r="D63" s="6">
        <v>3500</v>
      </c>
      <c r="E63" s="7"/>
    </row>
    <row r="64" spans="1:6" x14ac:dyDescent="0.2">
      <c r="A64">
        <v>503053</v>
      </c>
      <c r="B64" s="2" t="s">
        <v>99</v>
      </c>
      <c r="D64" s="6">
        <v>1250</v>
      </c>
      <c r="E64" s="7"/>
    </row>
    <row r="65" spans="1:5" x14ac:dyDescent="0.2">
      <c r="A65">
        <v>503055</v>
      </c>
      <c r="B65" s="2" t="s">
        <v>22</v>
      </c>
      <c r="D65" s="6">
        <v>30000</v>
      </c>
      <c r="E65" s="7"/>
    </row>
    <row r="66" spans="1:5" x14ac:dyDescent="0.2">
      <c r="A66">
        <v>5030551</v>
      </c>
      <c r="B66" s="2" t="s">
        <v>167</v>
      </c>
      <c r="D66" s="6">
        <v>12000</v>
      </c>
      <c r="E66" s="7"/>
    </row>
    <row r="67" spans="1:5" x14ac:dyDescent="0.2">
      <c r="A67" s="46">
        <v>503057</v>
      </c>
      <c r="B67" s="2" t="s">
        <v>193</v>
      </c>
      <c r="D67" s="6">
        <v>200</v>
      </c>
      <c r="E67" s="7"/>
    </row>
    <row r="68" spans="1:5" x14ac:dyDescent="0.2">
      <c r="A68">
        <v>503061</v>
      </c>
      <c r="B68" s="2" t="s">
        <v>23</v>
      </c>
      <c r="D68" s="6">
        <v>2000</v>
      </c>
      <c r="E68" s="7"/>
    </row>
    <row r="69" spans="1:5" x14ac:dyDescent="0.2">
      <c r="A69">
        <v>503063</v>
      </c>
      <c r="B69" s="2" t="s">
        <v>67</v>
      </c>
      <c r="D69" s="6">
        <v>1000</v>
      </c>
      <c r="E69" s="7"/>
    </row>
    <row r="70" spans="1:5" x14ac:dyDescent="0.2">
      <c r="A70">
        <v>503065</v>
      </c>
      <c r="B70" s="2" t="s">
        <v>166</v>
      </c>
      <c r="D70" s="6">
        <v>2500</v>
      </c>
      <c r="E70" s="7"/>
    </row>
    <row r="71" spans="1:5" x14ac:dyDescent="0.2">
      <c r="A71">
        <v>503067</v>
      </c>
      <c r="B71" s="2" t="s">
        <v>0</v>
      </c>
      <c r="D71" s="6">
        <v>850</v>
      </c>
      <c r="E71" s="7"/>
    </row>
    <row r="72" spans="1:5" x14ac:dyDescent="0.2">
      <c r="A72">
        <v>503069</v>
      </c>
      <c r="B72" s="2" t="s">
        <v>24</v>
      </c>
      <c r="D72" s="6">
        <v>3000</v>
      </c>
      <c r="E72" s="7"/>
    </row>
    <row r="73" spans="1:5" x14ac:dyDescent="0.2">
      <c r="A73">
        <v>503071</v>
      </c>
      <c r="B73" s="2" t="s">
        <v>168</v>
      </c>
      <c r="D73" s="6">
        <v>14000</v>
      </c>
      <c r="E73" s="7"/>
    </row>
    <row r="74" spans="1:5" x14ac:dyDescent="0.2">
      <c r="A74">
        <v>5030711</v>
      </c>
      <c r="B74" s="2" t="s">
        <v>136</v>
      </c>
      <c r="D74" s="6">
        <v>3500</v>
      </c>
      <c r="E74" s="7"/>
    </row>
    <row r="75" spans="1:5" x14ac:dyDescent="0.2">
      <c r="A75">
        <v>5030713</v>
      </c>
      <c r="B75" s="2" t="s">
        <v>194</v>
      </c>
      <c r="D75" s="6">
        <v>1205</v>
      </c>
      <c r="E75" s="7"/>
    </row>
    <row r="76" spans="1:5" x14ac:dyDescent="0.2">
      <c r="A76">
        <v>5030715</v>
      </c>
      <c r="B76" s="2" t="s">
        <v>195</v>
      </c>
      <c r="D76" s="6">
        <v>4000</v>
      </c>
      <c r="E76" s="7"/>
    </row>
    <row r="77" spans="1:5" x14ac:dyDescent="0.2">
      <c r="A77">
        <v>5030717</v>
      </c>
      <c r="B77" s="2" t="s">
        <v>159</v>
      </c>
      <c r="D77" s="6">
        <v>1500</v>
      </c>
      <c r="E77" s="7"/>
    </row>
    <row r="78" spans="1:5" x14ac:dyDescent="0.2">
      <c r="A78">
        <v>503073</v>
      </c>
      <c r="B78" s="2" t="s">
        <v>25</v>
      </c>
      <c r="D78" s="6">
        <v>7500</v>
      </c>
      <c r="E78" s="7"/>
    </row>
    <row r="79" spans="1:5" x14ac:dyDescent="0.2">
      <c r="A79">
        <v>503075</v>
      </c>
      <c r="B79" s="2" t="s">
        <v>115</v>
      </c>
      <c r="D79" s="6">
        <v>5000</v>
      </c>
      <c r="E79" s="7"/>
    </row>
    <row r="80" spans="1:5" x14ac:dyDescent="0.2">
      <c r="A80">
        <v>503077</v>
      </c>
      <c r="B80" s="2" t="s">
        <v>68</v>
      </c>
      <c r="D80" s="6">
        <v>1000</v>
      </c>
      <c r="E80" s="7"/>
    </row>
    <row r="81" spans="1:5" x14ac:dyDescent="0.2">
      <c r="A81">
        <v>503079</v>
      </c>
      <c r="B81" s="2" t="s">
        <v>116</v>
      </c>
      <c r="D81" s="6">
        <v>1050</v>
      </c>
      <c r="E81" s="7"/>
    </row>
    <row r="82" spans="1:5" x14ac:dyDescent="0.2">
      <c r="A82">
        <v>503081</v>
      </c>
      <c r="B82" s="2" t="s">
        <v>133</v>
      </c>
      <c r="D82" s="6">
        <v>8000</v>
      </c>
      <c r="E82" s="7"/>
    </row>
    <row r="83" spans="1:5" x14ac:dyDescent="0.2">
      <c r="A83">
        <v>503087</v>
      </c>
      <c r="B83" s="1" t="s">
        <v>123</v>
      </c>
      <c r="D83" s="6"/>
      <c r="E83" s="7"/>
    </row>
    <row r="84" spans="1:5" x14ac:dyDescent="0.2">
      <c r="A84">
        <v>5030871</v>
      </c>
      <c r="B84" s="2" t="s">
        <v>26</v>
      </c>
      <c r="D84" s="6">
        <v>11000</v>
      </c>
      <c r="E84" s="7"/>
    </row>
    <row r="85" spans="1:5" x14ac:dyDescent="0.2">
      <c r="A85">
        <v>5030873</v>
      </c>
      <c r="B85" s="2" t="s">
        <v>27</v>
      </c>
      <c r="D85" s="6">
        <v>7000</v>
      </c>
      <c r="E85" s="7"/>
    </row>
    <row r="86" spans="1:5" x14ac:dyDescent="0.2">
      <c r="A86">
        <v>5030875</v>
      </c>
      <c r="B86" s="2" t="s">
        <v>77</v>
      </c>
      <c r="D86" s="6">
        <v>2500</v>
      </c>
      <c r="E86" s="7"/>
    </row>
    <row r="87" spans="1:5" x14ac:dyDescent="0.2">
      <c r="A87">
        <v>5030877</v>
      </c>
      <c r="B87" s="2" t="s">
        <v>76</v>
      </c>
      <c r="D87" s="6">
        <v>2500</v>
      </c>
      <c r="E87" s="7"/>
    </row>
    <row r="88" spans="1:5" x14ac:dyDescent="0.2">
      <c r="A88">
        <v>5030879</v>
      </c>
      <c r="B88" s="2" t="s">
        <v>148</v>
      </c>
      <c r="D88" s="6">
        <v>10000</v>
      </c>
      <c r="E88" s="7"/>
    </row>
    <row r="89" spans="1:5" x14ac:dyDescent="0.2">
      <c r="A89">
        <v>5030881</v>
      </c>
      <c r="B89" s="2" t="s">
        <v>149</v>
      </c>
      <c r="D89" s="6">
        <v>7500</v>
      </c>
      <c r="E89" s="7"/>
    </row>
    <row r="90" spans="1:5" x14ac:dyDescent="0.2">
      <c r="A90">
        <v>503085</v>
      </c>
      <c r="B90" s="2" t="s">
        <v>134</v>
      </c>
      <c r="D90" s="19">
        <v>3500</v>
      </c>
      <c r="E90" s="7"/>
    </row>
    <row r="91" spans="1:5" x14ac:dyDescent="0.2">
      <c r="B91" s="2"/>
      <c r="D91" s="6"/>
      <c r="E91" s="7">
        <f>SUM(D28:D90)</f>
        <v>331530</v>
      </c>
    </row>
    <row r="92" spans="1:5" x14ac:dyDescent="0.2">
      <c r="A92" s="1" t="s">
        <v>90</v>
      </c>
      <c r="B92" s="2"/>
      <c r="D92" s="6"/>
      <c r="E92" s="7"/>
    </row>
    <row r="93" spans="1:5" x14ac:dyDescent="0.2">
      <c r="A93">
        <v>5030891</v>
      </c>
      <c r="B93" s="2" t="s">
        <v>160</v>
      </c>
      <c r="D93" s="6">
        <v>7200</v>
      </c>
      <c r="E93" s="7"/>
    </row>
    <row r="94" spans="1:5" x14ac:dyDescent="0.2">
      <c r="A94">
        <v>5030893</v>
      </c>
      <c r="B94" s="2" t="s">
        <v>28</v>
      </c>
      <c r="D94" s="6">
        <v>900</v>
      </c>
      <c r="E94" s="7"/>
    </row>
    <row r="95" spans="1:5" x14ac:dyDescent="0.2">
      <c r="A95">
        <v>5030895</v>
      </c>
      <c r="B95" s="2" t="s">
        <v>29</v>
      </c>
      <c r="D95" s="6">
        <v>600</v>
      </c>
      <c r="E95" s="7"/>
    </row>
    <row r="96" spans="1:5" x14ac:dyDescent="0.2">
      <c r="A96">
        <v>5030897</v>
      </c>
      <c r="B96" s="2" t="s">
        <v>30</v>
      </c>
      <c r="D96" s="6">
        <v>800</v>
      </c>
      <c r="E96" s="7"/>
    </row>
    <row r="97" spans="1:5" x14ac:dyDescent="0.2">
      <c r="A97">
        <v>5030899</v>
      </c>
      <c r="B97" s="2" t="s">
        <v>31</v>
      </c>
      <c r="D97" s="6">
        <v>600</v>
      </c>
      <c r="E97" s="7"/>
    </row>
    <row r="98" spans="1:5" x14ac:dyDescent="0.2">
      <c r="A98">
        <v>5030901</v>
      </c>
      <c r="B98" s="2" t="s">
        <v>170</v>
      </c>
      <c r="D98" s="6">
        <v>2200</v>
      </c>
      <c r="E98" s="7"/>
    </row>
    <row r="99" spans="1:5" x14ac:dyDescent="0.2">
      <c r="A99">
        <v>50309011</v>
      </c>
      <c r="B99" s="2" t="s">
        <v>171</v>
      </c>
      <c r="D99" s="6">
        <v>2400</v>
      </c>
      <c r="E99" s="7"/>
    </row>
    <row r="100" spans="1:5" x14ac:dyDescent="0.2">
      <c r="A100">
        <v>5030903</v>
      </c>
      <c r="B100" s="2" t="s">
        <v>104</v>
      </c>
      <c r="D100" s="6">
        <v>1000</v>
      </c>
      <c r="E100" s="7"/>
    </row>
    <row r="101" spans="1:5" x14ac:dyDescent="0.2">
      <c r="A101">
        <v>5930905</v>
      </c>
      <c r="B101" s="2" t="s">
        <v>164</v>
      </c>
      <c r="D101" s="6">
        <v>1000</v>
      </c>
      <c r="E101" s="7"/>
    </row>
    <row r="102" spans="1:5" x14ac:dyDescent="0.2">
      <c r="A102">
        <v>5030907</v>
      </c>
      <c r="B102" s="2" t="s">
        <v>165</v>
      </c>
      <c r="D102" s="6">
        <v>1000</v>
      </c>
      <c r="E102" s="7"/>
    </row>
    <row r="103" spans="1:5" x14ac:dyDescent="0.2">
      <c r="A103">
        <v>5030909</v>
      </c>
      <c r="B103" s="2" t="s">
        <v>63</v>
      </c>
      <c r="D103" s="6">
        <v>1500</v>
      </c>
      <c r="E103" s="7"/>
    </row>
    <row r="104" spans="1:5" x14ac:dyDescent="0.2">
      <c r="A104">
        <v>5030911</v>
      </c>
      <c r="B104" s="2" t="s">
        <v>124</v>
      </c>
      <c r="D104" s="6">
        <v>1200</v>
      </c>
      <c r="E104" s="7"/>
    </row>
    <row r="105" spans="1:5" x14ac:dyDescent="0.2">
      <c r="A105">
        <v>5030913</v>
      </c>
      <c r="B105" s="2" t="s">
        <v>161</v>
      </c>
      <c r="D105" s="6">
        <v>2500</v>
      </c>
      <c r="E105" s="7"/>
    </row>
    <row r="106" spans="1:5" x14ac:dyDescent="0.2">
      <c r="A106">
        <v>5030915</v>
      </c>
      <c r="B106" s="2" t="s">
        <v>162</v>
      </c>
      <c r="D106" s="19">
        <v>7200</v>
      </c>
      <c r="E106" s="7"/>
    </row>
    <row r="107" spans="1:5" x14ac:dyDescent="0.2">
      <c r="B107" s="46"/>
      <c r="D107" s="35"/>
      <c r="E107" s="7"/>
    </row>
    <row r="108" spans="1:5" x14ac:dyDescent="0.2">
      <c r="B108" s="2"/>
      <c r="D108" s="6"/>
      <c r="E108" s="7">
        <f>SUM(D93:D106)</f>
        <v>30100</v>
      </c>
    </row>
    <row r="109" spans="1:5" x14ac:dyDescent="0.2">
      <c r="B109" s="46"/>
      <c r="D109" s="6"/>
      <c r="E109" s="7"/>
    </row>
    <row r="110" spans="1:5" x14ac:dyDescent="0.2">
      <c r="B110" s="46"/>
      <c r="D110" s="6"/>
      <c r="E110" s="7"/>
    </row>
    <row r="111" spans="1:5" x14ac:dyDescent="0.2">
      <c r="B111" s="46"/>
      <c r="D111" s="6"/>
      <c r="E111" s="7"/>
    </row>
    <row r="112" spans="1:5" x14ac:dyDescent="0.2">
      <c r="A112" s="1" t="s">
        <v>91</v>
      </c>
      <c r="D112" s="6"/>
      <c r="E112" s="7"/>
    </row>
    <row r="113" spans="1:5" x14ac:dyDescent="0.2">
      <c r="A113">
        <v>504001</v>
      </c>
      <c r="B113" s="2" t="s">
        <v>32</v>
      </c>
      <c r="D113" s="6">
        <v>2500</v>
      </c>
      <c r="E113" s="7"/>
    </row>
    <row r="114" spans="1:5" x14ac:dyDescent="0.2">
      <c r="A114">
        <v>504003</v>
      </c>
      <c r="B114" s="2" t="s">
        <v>33</v>
      </c>
      <c r="D114" s="6">
        <v>0</v>
      </c>
      <c r="E114" s="7"/>
    </row>
    <row r="115" spans="1:5" x14ac:dyDescent="0.2">
      <c r="A115">
        <v>504005</v>
      </c>
      <c r="B115" s="2" t="s">
        <v>34</v>
      </c>
      <c r="D115" s="6">
        <v>0</v>
      </c>
      <c r="E115" s="7"/>
    </row>
    <row r="116" spans="1:5" x14ac:dyDescent="0.2">
      <c r="A116">
        <v>504007</v>
      </c>
      <c r="B116" s="2" t="s">
        <v>35</v>
      </c>
      <c r="D116" s="6">
        <v>0</v>
      </c>
      <c r="E116" s="7"/>
    </row>
    <row r="117" spans="1:5" x14ac:dyDescent="0.2">
      <c r="A117">
        <v>504009</v>
      </c>
      <c r="B117" s="2" t="s">
        <v>36</v>
      </c>
      <c r="D117" s="6">
        <v>250</v>
      </c>
      <c r="E117" s="7"/>
    </row>
    <row r="118" spans="1:5" x14ac:dyDescent="0.2">
      <c r="A118">
        <v>504011</v>
      </c>
      <c r="B118" s="2" t="s">
        <v>37</v>
      </c>
      <c r="D118" s="6">
        <v>0</v>
      </c>
      <c r="E118" s="7"/>
    </row>
    <row r="119" spans="1:5" x14ac:dyDescent="0.2">
      <c r="A119">
        <v>504013</v>
      </c>
      <c r="B119" s="2" t="s">
        <v>85</v>
      </c>
      <c r="D119" s="19">
        <v>5500</v>
      </c>
      <c r="E119" s="7"/>
    </row>
    <row r="120" spans="1:5" x14ac:dyDescent="0.2">
      <c r="B120" s="2"/>
      <c r="D120" s="6"/>
      <c r="E120" s="7">
        <f>SUM(D113:D119)</f>
        <v>8250</v>
      </c>
    </row>
    <row r="121" spans="1:5" x14ac:dyDescent="0.2">
      <c r="A121" s="1" t="s">
        <v>97</v>
      </c>
      <c r="B121" s="2"/>
      <c r="D121" s="6"/>
      <c r="E121" s="7"/>
    </row>
    <row r="122" spans="1:5" x14ac:dyDescent="0.2">
      <c r="A122" s="2">
        <v>504071</v>
      </c>
      <c r="B122" s="2" t="s">
        <v>117</v>
      </c>
      <c r="D122" s="6">
        <v>500</v>
      </c>
      <c r="E122" s="7"/>
    </row>
    <row r="123" spans="1:5" x14ac:dyDescent="0.2">
      <c r="A123" s="2">
        <v>504073</v>
      </c>
      <c r="B123" s="2" t="s">
        <v>118</v>
      </c>
      <c r="D123" s="19">
        <v>2500</v>
      </c>
      <c r="E123" s="7"/>
    </row>
    <row r="124" spans="1:5" x14ac:dyDescent="0.2">
      <c r="A124" s="1"/>
      <c r="B124" s="2"/>
      <c r="D124" s="6"/>
      <c r="E124" s="7">
        <f>SUM(D122:D123)</f>
        <v>3000</v>
      </c>
    </row>
    <row r="125" spans="1:5" x14ac:dyDescent="0.2">
      <c r="A125" s="1" t="s">
        <v>119</v>
      </c>
      <c r="B125" s="2"/>
      <c r="D125" s="6">
        <v>36300</v>
      </c>
      <c r="E125" s="7"/>
    </row>
    <row r="126" spans="1:5" x14ac:dyDescent="0.2">
      <c r="A126">
        <v>505001</v>
      </c>
      <c r="B126" s="2" t="s">
        <v>38</v>
      </c>
      <c r="D126" s="6"/>
      <c r="E126" s="7"/>
    </row>
    <row r="127" spans="1:5" x14ac:dyDescent="0.2">
      <c r="A127">
        <v>505003</v>
      </c>
      <c r="B127" s="2" t="s">
        <v>39</v>
      </c>
      <c r="D127" s="6"/>
      <c r="E127" s="7"/>
    </row>
    <row r="128" spans="1:5" x14ac:dyDescent="0.2">
      <c r="A128">
        <v>505005</v>
      </c>
      <c r="B128" s="2" t="s">
        <v>40</v>
      </c>
      <c r="D128" s="6"/>
      <c r="E128" s="7"/>
    </row>
    <row r="129" spans="1:5" x14ac:dyDescent="0.2">
      <c r="A129">
        <v>505007</v>
      </c>
      <c r="B129" s="2" t="s">
        <v>179</v>
      </c>
      <c r="D129" s="6"/>
      <c r="E129" s="7"/>
    </row>
    <row r="130" spans="1:5" x14ac:dyDescent="0.2">
      <c r="A130">
        <v>505009</v>
      </c>
      <c r="B130" s="2" t="s">
        <v>69</v>
      </c>
      <c r="D130" s="6"/>
      <c r="E130" s="7"/>
    </row>
    <row r="131" spans="1:5" x14ac:dyDescent="0.2">
      <c r="A131">
        <v>505011</v>
      </c>
      <c r="B131" s="2" t="s">
        <v>41</v>
      </c>
      <c r="D131" s="6"/>
      <c r="E131" s="7"/>
    </row>
    <row r="132" spans="1:5" x14ac:dyDescent="0.2">
      <c r="A132">
        <v>505013</v>
      </c>
      <c r="B132" s="2" t="s">
        <v>42</v>
      </c>
      <c r="D132" s="6"/>
      <c r="E132" s="7"/>
    </row>
    <row r="133" spans="1:5" x14ac:dyDescent="0.2">
      <c r="A133">
        <v>505015</v>
      </c>
      <c r="B133" s="2" t="s">
        <v>163</v>
      </c>
      <c r="D133" s="6"/>
      <c r="E133" s="7"/>
    </row>
    <row r="134" spans="1:5" x14ac:dyDescent="0.2">
      <c r="A134">
        <v>505017</v>
      </c>
      <c r="B134" s="2" t="s">
        <v>43</v>
      </c>
      <c r="D134" s="6"/>
      <c r="E134" s="7"/>
    </row>
    <row r="135" spans="1:5" x14ac:dyDescent="0.2">
      <c r="A135">
        <v>505019</v>
      </c>
      <c r="B135" s="2" t="s">
        <v>44</v>
      </c>
      <c r="D135" s="6"/>
      <c r="E135" s="7"/>
    </row>
    <row r="136" spans="1:5" x14ac:dyDescent="0.2">
      <c r="A136">
        <v>505021</v>
      </c>
      <c r="B136" s="2" t="s">
        <v>45</v>
      </c>
      <c r="D136" s="6"/>
      <c r="E136" s="7"/>
    </row>
    <row r="137" spans="1:5" x14ac:dyDescent="0.2">
      <c r="A137">
        <v>505023</v>
      </c>
      <c r="B137" s="2" t="s">
        <v>46</v>
      </c>
      <c r="D137" s="6"/>
      <c r="E137" s="7"/>
    </row>
    <row r="138" spans="1:5" ht="14.25" customHeight="1" x14ac:dyDescent="0.2">
      <c r="A138">
        <v>505025</v>
      </c>
      <c r="B138" s="1" t="s">
        <v>47</v>
      </c>
      <c r="D138" s="6"/>
      <c r="E138" s="7"/>
    </row>
    <row r="139" spans="1:5" x14ac:dyDescent="0.2">
      <c r="A139">
        <v>505027</v>
      </c>
      <c r="B139" s="2" t="s">
        <v>48</v>
      </c>
      <c r="D139" s="6"/>
      <c r="E139" s="7"/>
    </row>
    <row r="140" spans="1:5" x14ac:dyDescent="0.2">
      <c r="A140">
        <v>505029</v>
      </c>
      <c r="B140" s="2" t="s">
        <v>49</v>
      </c>
      <c r="D140" s="6"/>
      <c r="E140" s="7"/>
    </row>
    <row r="141" spans="1:5" x14ac:dyDescent="0.2">
      <c r="A141">
        <v>505031</v>
      </c>
      <c r="B141" s="2" t="s">
        <v>50</v>
      </c>
      <c r="D141" s="6"/>
      <c r="E141" s="7"/>
    </row>
    <row r="142" spans="1:5" x14ac:dyDescent="0.2">
      <c r="A142">
        <v>505033</v>
      </c>
      <c r="B142" s="2" t="s">
        <v>51</v>
      </c>
      <c r="D142" s="6"/>
      <c r="E142" s="7"/>
    </row>
    <row r="143" spans="1:5" x14ac:dyDescent="0.2">
      <c r="A143">
        <v>505035</v>
      </c>
      <c r="B143" s="2" t="s">
        <v>52</v>
      </c>
      <c r="D143" s="6"/>
      <c r="E143" s="7"/>
    </row>
    <row r="144" spans="1:5" x14ac:dyDescent="0.2">
      <c r="A144">
        <v>505037</v>
      </c>
      <c r="B144" s="2" t="s">
        <v>53</v>
      </c>
      <c r="D144" s="6"/>
      <c r="E144" s="7"/>
    </row>
    <row r="145" spans="1:5" x14ac:dyDescent="0.2">
      <c r="A145">
        <v>505039</v>
      </c>
      <c r="B145" s="2" t="s">
        <v>54</v>
      </c>
      <c r="D145" s="6"/>
      <c r="E145" s="7"/>
    </row>
    <row r="146" spans="1:5" x14ac:dyDescent="0.2">
      <c r="A146">
        <v>505041</v>
      </c>
      <c r="B146" s="2" t="s">
        <v>55</v>
      </c>
      <c r="D146" s="6"/>
      <c r="E146" s="7"/>
    </row>
    <row r="147" spans="1:5" x14ac:dyDescent="0.2">
      <c r="A147">
        <v>505043</v>
      </c>
      <c r="B147" s="2" t="s">
        <v>56</v>
      </c>
      <c r="D147" s="6"/>
      <c r="E147" s="7"/>
    </row>
    <row r="148" spans="1:5" x14ac:dyDescent="0.2">
      <c r="A148">
        <v>505045</v>
      </c>
      <c r="B148" s="2" t="s">
        <v>57</v>
      </c>
      <c r="D148" s="6"/>
      <c r="E148" s="7"/>
    </row>
    <row r="149" spans="1:5" x14ac:dyDescent="0.2">
      <c r="A149">
        <v>505047</v>
      </c>
      <c r="B149" s="2" t="s">
        <v>58</v>
      </c>
      <c r="D149" s="6"/>
      <c r="E149" s="7"/>
    </row>
    <row r="150" spans="1:5" x14ac:dyDescent="0.2">
      <c r="A150">
        <v>505049</v>
      </c>
      <c r="B150" s="2" t="s">
        <v>59</v>
      </c>
      <c r="D150" s="6"/>
      <c r="E150" s="7"/>
    </row>
    <row r="151" spans="1:5" x14ac:dyDescent="0.2">
      <c r="A151">
        <v>505051</v>
      </c>
      <c r="B151" s="2" t="s">
        <v>184</v>
      </c>
      <c r="D151" s="6"/>
      <c r="E151" s="7"/>
    </row>
    <row r="152" spans="1:5" x14ac:dyDescent="0.2">
      <c r="A152">
        <v>505053</v>
      </c>
      <c r="B152" s="2" t="s">
        <v>70</v>
      </c>
      <c r="D152" s="6">
        <v>3000</v>
      </c>
      <c r="E152" s="7"/>
    </row>
    <row r="153" spans="1:5" x14ac:dyDescent="0.2">
      <c r="A153">
        <v>505055</v>
      </c>
      <c r="B153" s="2" t="s">
        <v>71</v>
      </c>
      <c r="D153" s="6">
        <v>1500</v>
      </c>
      <c r="E153" s="7"/>
    </row>
    <row r="154" spans="1:5" x14ac:dyDescent="0.2">
      <c r="A154">
        <v>505057</v>
      </c>
      <c r="B154" s="2" t="s">
        <v>128</v>
      </c>
      <c r="D154" s="19"/>
      <c r="E154" s="7"/>
    </row>
    <row r="155" spans="1:5" x14ac:dyDescent="0.2">
      <c r="A155" s="1"/>
      <c r="D155" s="6"/>
      <c r="E155" s="7">
        <f>SUM(D126:D154)</f>
        <v>4500</v>
      </c>
    </row>
    <row r="156" spans="1:5" x14ac:dyDescent="0.2">
      <c r="A156" s="1" t="s">
        <v>92</v>
      </c>
      <c r="D156" s="6"/>
      <c r="E156" s="7"/>
    </row>
    <row r="157" spans="1:5" x14ac:dyDescent="0.2">
      <c r="A157">
        <v>600601</v>
      </c>
      <c r="B157" s="2" t="s">
        <v>185</v>
      </c>
      <c r="D157" s="6">
        <v>173316</v>
      </c>
      <c r="E157" s="7"/>
    </row>
    <row r="158" spans="1:5" x14ac:dyDescent="0.2">
      <c r="A158">
        <v>600603</v>
      </c>
      <c r="B158" s="2" t="s">
        <v>60</v>
      </c>
      <c r="D158" s="6">
        <v>565126</v>
      </c>
      <c r="E158" s="7"/>
    </row>
    <row r="159" spans="1:5" x14ac:dyDescent="0.2">
      <c r="A159">
        <v>600605</v>
      </c>
      <c r="B159" s="2" t="s">
        <v>61</v>
      </c>
      <c r="D159" s="6">
        <v>134500</v>
      </c>
      <c r="E159" s="7"/>
    </row>
    <row r="160" spans="1:5" x14ac:dyDescent="0.2">
      <c r="A160">
        <v>600607</v>
      </c>
      <c r="B160" s="2" t="s">
        <v>75</v>
      </c>
      <c r="D160" s="6">
        <v>0</v>
      </c>
      <c r="E160" s="7"/>
    </row>
    <row r="161" spans="1:6" x14ac:dyDescent="0.2">
      <c r="A161">
        <v>600609</v>
      </c>
      <c r="B161" s="2" t="s">
        <v>141</v>
      </c>
      <c r="D161" s="6">
        <v>19320</v>
      </c>
      <c r="E161" s="7"/>
    </row>
    <row r="162" spans="1:6" x14ac:dyDescent="0.2">
      <c r="A162">
        <v>600611</v>
      </c>
      <c r="B162" s="2" t="s">
        <v>98</v>
      </c>
      <c r="D162" s="6">
        <v>160000</v>
      </c>
      <c r="E162" s="7"/>
    </row>
    <row r="163" spans="1:6" x14ac:dyDescent="0.2">
      <c r="A163">
        <v>600613</v>
      </c>
      <c r="B163" s="2" t="s">
        <v>100</v>
      </c>
      <c r="D163" s="6">
        <v>7020</v>
      </c>
      <c r="E163" s="7"/>
    </row>
    <row r="164" spans="1:6" x14ac:dyDescent="0.2">
      <c r="A164">
        <v>600615</v>
      </c>
      <c r="B164" s="2" t="s">
        <v>135</v>
      </c>
      <c r="D164" s="19">
        <v>0</v>
      </c>
      <c r="E164" s="7"/>
    </row>
    <row r="165" spans="1:6" x14ac:dyDescent="0.2">
      <c r="B165" s="2"/>
      <c r="D165" s="6"/>
      <c r="E165" s="7">
        <f>SUM(D157:D164)</f>
        <v>1059282</v>
      </c>
      <c r="F165" s="7"/>
    </row>
    <row r="166" spans="1:6" x14ac:dyDescent="0.2">
      <c r="B166" s="2"/>
      <c r="D166" s="6"/>
      <c r="E166" s="7"/>
    </row>
    <row r="167" spans="1:6" x14ac:dyDescent="0.2">
      <c r="A167" s="1" t="s">
        <v>93</v>
      </c>
      <c r="D167" s="6"/>
      <c r="E167" s="7"/>
    </row>
    <row r="168" spans="1:6" x14ac:dyDescent="0.2">
      <c r="A168">
        <v>60071</v>
      </c>
      <c r="B168" t="s">
        <v>82</v>
      </c>
      <c r="D168" s="6">
        <v>55712</v>
      </c>
      <c r="E168" s="7"/>
    </row>
    <row r="169" spans="1:6" x14ac:dyDescent="0.2">
      <c r="A169">
        <v>60073</v>
      </c>
      <c r="B169" t="s">
        <v>83</v>
      </c>
      <c r="D169" s="6">
        <v>13093</v>
      </c>
      <c r="E169" s="7"/>
    </row>
    <row r="170" spans="1:6" x14ac:dyDescent="0.2">
      <c r="A170">
        <v>60075</v>
      </c>
      <c r="B170" t="s">
        <v>84</v>
      </c>
      <c r="D170" s="19">
        <v>1800</v>
      </c>
      <c r="E170" s="7"/>
    </row>
    <row r="171" spans="1:6" x14ac:dyDescent="0.2">
      <c r="D171" s="6"/>
      <c r="E171" s="7">
        <f>SUM(D168:D170)</f>
        <v>70605</v>
      </c>
    </row>
    <row r="172" spans="1:6" x14ac:dyDescent="0.2">
      <c r="D172" s="6"/>
      <c r="E172" s="7"/>
    </row>
    <row r="173" spans="1:6" x14ac:dyDescent="0.2">
      <c r="A173" s="1" t="s">
        <v>94</v>
      </c>
      <c r="D173" s="19">
        <v>800</v>
      </c>
      <c r="E173" s="7" t="s">
        <v>2</v>
      </c>
    </row>
    <row r="174" spans="1:6" x14ac:dyDescent="0.2">
      <c r="D174" s="6"/>
      <c r="E174" s="7">
        <f>D173</f>
        <v>800</v>
      </c>
    </row>
    <row r="175" spans="1:6" x14ac:dyDescent="0.2">
      <c r="D175" s="6"/>
      <c r="E175" s="7"/>
    </row>
    <row r="176" spans="1:6" x14ac:dyDescent="0.2">
      <c r="A176" s="1" t="s">
        <v>95</v>
      </c>
      <c r="D176" s="6"/>
      <c r="E176" s="7"/>
    </row>
    <row r="177" spans="1:6" x14ac:dyDescent="0.2">
      <c r="A177">
        <v>700701</v>
      </c>
      <c r="B177" s="2" t="s">
        <v>1</v>
      </c>
      <c r="D177" s="6">
        <v>19500</v>
      </c>
      <c r="E177" s="7"/>
    </row>
    <row r="178" spans="1:6" x14ac:dyDescent="0.2">
      <c r="A178">
        <v>700703</v>
      </c>
      <c r="B178" s="2" t="s">
        <v>72</v>
      </c>
      <c r="D178" s="6">
        <v>2500</v>
      </c>
      <c r="E178" s="7"/>
    </row>
    <row r="179" spans="1:6" x14ac:dyDescent="0.2">
      <c r="A179">
        <v>7007011</v>
      </c>
      <c r="B179" s="2" t="s">
        <v>125</v>
      </c>
      <c r="D179" s="6">
        <v>2500</v>
      </c>
      <c r="E179" s="7"/>
    </row>
    <row r="180" spans="1:6" x14ac:dyDescent="0.2">
      <c r="A180">
        <v>7007015</v>
      </c>
      <c r="B180" s="2" t="s">
        <v>186</v>
      </c>
      <c r="D180" s="6">
        <v>1050</v>
      </c>
      <c r="E180" s="7"/>
    </row>
    <row r="181" spans="1:6" x14ac:dyDescent="0.2">
      <c r="A181">
        <v>7007017</v>
      </c>
      <c r="B181" s="2" t="s">
        <v>126</v>
      </c>
      <c r="D181" s="6">
        <v>3000</v>
      </c>
      <c r="E181" s="7"/>
    </row>
    <row r="182" spans="1:6" x14ac:dyDescent="0.2">
      <c r="B182" s="2"/>
      <c r="D182" s="19"/>
      <c r="E182" s="7"/>
    </row>
    <row r="183" spans="1:6" ht="13.5" thickBot="1" x14ac:dyDescent="0.25">
      <c r="B183" s="2"/>
      <c r="D183" s="6"/>
      <c r="E183" s="18">
        <f>SUM(D177:D182)</f>
        <v>28550</v>
      </c>
    </row>
    <row r="184" spans="1:6" ht="13.5" thickTop="1" x14ac:dyDescent="0.2">
      <c r="B184" s="2"/>
      <c r="D184" s="6"/>
      <c r="E184" s="7"/>
    </row>
    <row r="185" spans="1:6" x14ac:dyDescent="0.2">
      <c r="A185" s="47" t="s">
        <v>127</v>
      </c>
      <c r="B185" s="47"/>
      <c r="C185" s="47"/>
      <c r="D185" s="6"/>
      <c r="E185" s="7"/>
      <c r="F185" s="9">
        <f>SUM(E4:E183)</f>
        <v>1705720</v>
      </c>
    </row>
    <row r="186" spans="1:6" x14ac:dyDescent="0.2">
      <c r="A186" s="37"/>
      <c r="B186" s="2"/>
      <c r="D186" s="6"/>
      <c r="E186" s="7"/>
      <c r="F186" s="7"/>
    </row>
    <row r="187" spans="1:6" x14ac:dyDescent="0.2">
      <c r="A187" s="1" t="s">
        <v>180</v>
      </c>
      <c r="B187" s="2"/>
      <c r="D187" s="6"/>
      <c r="E187" s="7"/>
      <c r="F187" s="7"/>
    </row>
    <row r="188" spans="1:6" x14ac:dyDescent="0.2">
      <c r="A188" s="1"/>
      <c r="B188" s="2"/>
      <c r="D188" s="6"/>
      <c r="E188" s="7"/>
      <c r="F188" s="7"/>
    </row>
    <row r="189" spans="1:6" x14ac:dyDescent="0.2">
      <c r="A189" s="1" t="s">
        <v>96</v>
      </c>
      <c r="B189" s="2"/>
      <c r="D189" s="6"/>
      <c r="E189" s="7"/>
      <c r="F189" s="3"/>
    </row>
    <row r="190" spans="1:6" x14ac:dyDescent="0.2">
      <c r="A190" s="2">
        <v>80801</v>
      </c>
      <c r="B190" s="2" t="s">
        <v>87</v>
      </c>
      <c r="D190" s="6">
        <v>85433</v>
      </c>
      <c r="E190" s="7"/>
    </row>
    <row r="191" spans="1:6" x14ac:dyDescent="0.2">
      <c r="A191" s="2">
        <v>80803</v>
      </c>
      <c r="B191" s="2" t="s">
        <v>79</v>
      </c>
      <c r="D191" s="6">
        <v>0</v>
      </c>
      <c r="E191" s="7"/>
    </row>
    <row r="192" spans="1:6" x14ac:dyDescent="0.2">
      <c r="A192" s="2">
        <v>80805</v>
      </c>
      <c r="B192" s="2" t="s">
        <v>105</v>
      </c>
      <c r="D192" s="6">
        <v>0</v>
      </c>
      <c r="E192" s="7"/>
    </row>
    <row r="193" spans="1:6" x14ac:dyDescent="0.2">
      <c r="A193" s="2">
        <v>80807</v>
      </c>
      <c r="B193" s="2" t="s">
        <v>78</v>
      </c>
      <c r="D193" s="6">
        <v>0</v>
      </c>
      <c r="E193" s="7"/>
    </row>
    <row r="194" spans="1:6" x14ac:dyDescent="0.2">
      <c r="A194" s="2">
        <v>80809</v>
      </c>
      <c r="B194" s="2" t="s">
        <v>106</v>
      </c>
      <c r="D194" s="6">
        <v>0</v>
      </c>
      <c r="E194" s="7"/>
    </row>
    <row r="195" spans="1:6" x14ac:dyDescent="0.2">
      <c r="A195" s="2">
        <v>80811</v>
      </c>
      <c r="B195" s="2" t="s">
        <v>80</v>
      </c>
      <c r="D195" s="6">
        <v>0</v>
      </c>
      <c r="E195" s="7"/>
    </row>
    <row r="196" spans="1:6" x14ac:dyDescent="0.2">
      <c r="A196" s="2">
        <v>80813</v>
      </c>
      <c r="B196" s="2" t="s">
        <v>81</v>
      </c>
      <c r="D196" s="6">
        <v>0</v>
      </c>
      <c r="E196" s="7"/>
    </row>
    <row r="197" spans="1:6" x14ac:dyDescent="0.2">
      <c r="A197" s="2">
        <v>80815</v>
      </c>
      <c r="B197" s="2" t="s">
        <v>73</v>
      </c>
      <c r="D197" s="6">
        <v>0</v>
      </c>
      <c r="E197" s="7"/>
    </row>
    <row r="198" spans="1:6" x14ac:dyDescent="0.2">
      <c r="A198" s="2">
        <v>80817</v>
      </c>
      <c r="B198" s="2" t="s">
        <v>175</v>
      </c>
      <c r="D198" s="6">
        <v>0</v>
      </c>
      <c r="E198" s="7"/>
    </row>
    <row r="199" spans="1:6" x14ac:dyDescent="0.2">
      <c r="A199" s="2">
        <v>808171</v>
      </c>
      <c r="B199" s="2" t="s">
        <v>176</v>
      </c>
      <c r="D199" s="6">
        <v>0</v>
      </c>
      <c r="E199" s="7"/>
    </row>
    <row r="200" spans="1:6" x14ac:dyDescent="0.2">
      <c r="A200" s="2">
        <v>808173</v>
      </c>
      <c r="B200" s="2" t="s">
        <v>177</v>
      </c>
      <c r="D200" s="6">
        <v>10100</v>
      </c>
      <c r="E200" s="7"/>
    </row>
    <row r="201" spans="1:6" x14ac:dyDescent="0.2">
      <c r="A201" s="2">
        <v>80819</v>
      </c>
      <c r="B201" s="2" t="s">
        <v>178</v>
      </c>
      <c r="D201" s="6">
        <v>1000</v>
      </c>
      <c r="E201" s="7"/>
    </row>
    <row r="202" spans="1:6" x14ac:dyDescent="0.2">
      <c r="A202" s="2">
        <v>80821</v>
      </c>
      <c r="B202" s="2" t="s">
        <v>86</v>
      </c>
      <c r="D202" s="6">
        <v>0</v>
      </c>
      <c r="E202" s="7"/>
    </row>
    <row r="203" spans="1:6" x14ac:dyDescent="0.2">
      <c r="A203" s="2">
        <v>80823</v>
      </c>
      <c r="B203" s="2" t="s">
        <v>151</v>
      </c>
      <c r="D203" s="35">
        <v>0</v>
      </c>
      <c r="E203" s="7"/>
    </row>
    <row r="204" spans="1:6" x14ac:dyDescent="0.2">
      <c r="A204" s="2">
        <v>80825</v>
      </c>
      <c r="B204" s="2" t="s">
        <v>152</v>
      </c>
      <c r="D204" s="35">
        <v>1200000</v>
      </c>
      <c r="E204" s="7"/>
    </row>
    <row r="205" spans="1:6" x14ac:dyDescent="0.2">
      <c r="A205" s="2">
        <v>80827</v>
      </c>
      <c r="B205" s="2" t="s">
        <v>198</v>
      </c>
      <c r="D205" s="19">
        <v>53617</v>
      </c>
      <c r="E205" s="7"/>
    </row>
    <row r="206" spans="1:6" x14ac:dyDescent="0.2">
      <c r="A206" s="2"/>
      <c r="B206" s="2"/>
      <c r="D206" s="6"/>
      <c r="E206" s="20">
        <f>SUM(D190:D205)</f>
        <v>1350150</v>
      </c>
    </row>
    <row r="207" spans="1:6" x14ac:dyDescent="0.2">
      <c r="A207" s="2"/>
      <c r="B207" s="2"/>
      <c r="D207" s="6"/>
      <c r="E207" s="7"/>
    </row>
    <row r="208" spans="1:6" x14ac:dyDescent="0.2">
      <c r="A208" s="1" t="s">
        <v>181</v>
      </c>
      <c r="B208" s="2"/>
      <c r="D208" s="6"/>
      <c r="E208" s="7"/>
      <c r="F208" s="4"/>
    </row>
    <row r="209" spans="1:6" x14ac:dyDescent="0.2">
      <c r="A209" s="2">
        <v>90901</v>
      </c>
      <c r="B209" s="2" t="s">
        <v>114</v>
      </c>
      <c r="D209" s="6">
        <v>100000</v>
      </c>
      <c r="E209" s="7"/>
    </row>
    <row r="210" spans="1:6" x14ac:dyDescent="0.2">
      <c r="A210" s="2">
        <v>90905</v>
      </c>
      <c r="B210" s="2" t="s">
        <v>150</v>
      </c>
      <c r="D210" s="19">
        <v>12000</v>
      </c>
      <c r="E210" s="7"/>
    </row>
    <row r="211" spans="1:6" x14ac:dyDescent="0.2">
      <c r="A211" s="2"/>
      <c r="B211" s="2"/>
      <c r="D211" s="6"/>
      <c r="E211" s="20">
        <f>SUM(D209:D210)</f>
        <v>112000</v>
      </c>
    </row>
    <row r="212" spans="1:6" x14ac:dyDescent="0.2">
      <c r="A212" s="2"/>
      <c r="B212" s="2"/>
      <c r="D212" s="6"/>
      <c r="E212" s="39"/>
    </row>
    <row r="213" spans="1:6" x14ac:dyDescent="0.2">
      <c r="A213" s="2" t="s">
        <v>173</v>
      </c>
      <c r="B213" s="2"/>
      <c r="D213" s="6"/>
      <c r="E213" s="20">
        <v>0</v>
      </c>
    </row>
    <row r="214" spans="1:6" x14ac:dyDescent="0.2">
      <c r="A214" s="2"/>
      <c r="B214" s="2"/>
      <c r="D214" s="6"/>
      <c r="E214" s="7"/>
    </row>
    <row r="215" spans="1:6" ht="13.5" thickBot="1" x14ac:dyDescent="0.25">
      <c r="A215" s="1" t="s">
        <v>182</v>
      </c>
      <c r="B215" s="2"/>
      <c r="D215" s="6"/>
      <c r="E215" s="7" t="s">
        <v>2</v>
      </c>
      <c r="F215" s="21">
        <f>SUM(E190:E211)</f>
        <v>1462150</v>
      </c>
    </row>
    <row r="216" spans="1:6" ht="13.5" thickTop="1" x14ac:dyDescent="0.2">
      <c r="A216" s="36"/>
      <c r="B216" s="2"/>
      <c r="D216" s="6"/>
      <c r="E216" s="7"/>
      <c r="F216" s="38"/>
    </row>
    <row r="217" spans="1:6" x14ac:dyDescent="0.2">
      <c r="A217" s="36"/>
      <c r="B217" s="2" t="s">
        <v>172</v>
      </c>
      <c r="D217" s="6"/>
      <c r="E217" s="7"/>
      <c r="F217" s="38">
        <v>5216</v>
      </c>
    </row>
    <row r="218" spans="1:6" x14ac:dyDescent="0.2">
      <c r="A218" s="1"/>
      <c r="B218" s="2"/>
      <c r="D218" s="6"/>
      <c r="E218" s="7"/>
    </row>
    <row r="219" spans="1:6" x14ac:dyDescent="0.2">
      <c r="A219" s="22" t="s">
        <v>130</v>
      </c>
      <c r="B219" s="23"/>
      <c r="C219" s="24"/>
      <c r="D219" s="25" t="s">
        <v>2</v>
      </c>
      <c r="E219" s="26" t="s">
        <v>2</v>
      </c>
      <c r="F219" s="27">
        <f>SUM(F185:F217)</f>
        <v>3173086</v>
      </c>
    </row>
    <row r="220" spans="1:6" x14ac:dyDescent="0.2">
      <c r="E220" s="7"/>
    </row>
    <row r="221" spans="1:6" x14ac:dyDescent="0.2">
      <c r="E221" s="7"/>
    </row>
    <row r="222" spans="1:6" x14ac:dyDescent="0.2">
      <c r="A222" s="1" t="s">
        <v>129</v>
      </c>
      <c r="E222" s="7"/>
      <c r="F222" s="2"/>
    </row>
    <row r="223" spans="1:6" x14ac:dyDescent="0.2">
      <c r="A223" s="10"/>
      <c r="B223" s="8"/>
      <c r="C223" s="8"/>
      <c r="D223" s="11"/>
      <c r="E223" s="8"/>
      <c r="F223" s="2"/>
    </row>
    <row r="224" spans="1:6" x14ac:dyDescent="0.2">
      <c r="A224" s="12" t="s">
        <v>121</v>
      </c>
      <c r="B224" s="48" t="s">
        <v>145</v>
      </c>
      <c r="C224" s="49"/>
      <c r="D224" s="49"/>
      <c r="E224" s="7">
        <v>3197408157</v>
      </c>
      <c r="F224" s="16" t="s">
        <v>2</v>
      </c>
    </row>
    <row r="225" spans="1:6" x14ac:dyDescent="0.2">
      <c r="A225" s="8"/>
      <c r="B225" s="50" t="s">
        <v>146</v>
      </c>
      <c r="C225" s="49"/>
      <c r="D225" s="49"/>
      <c r="E225" s="7">
        <v>1598704.0785000001</v>
      </c>
      <c r="F225" s="29" t="s">
        <v>2</v>
      </c>
    </row>
    <row r="226" spans="1:6" x14ac:dyDescent="0.2">
      <c r="A226" s="13"/>
      <c r="B226" s="8"/>
      <c r="C226" s="8"/>
      <c r="D226" s="11"/>
      <c r="E226" s="8"/>
      <c r="F226" s="2"/>
    </row>
    <row r="227" spans="1:6" x14ac:dyDescent="0.2">
      <c r="A227" s="8"/>
      <c r="B227" s="14" t="s">
        <v>142</v>
      </c>
      <c r="C227" s="8"/>
      <c r="D227" s="11"/>
      <c r="E227" s="7">
        <f>E225*98%</f>
        <v>1566729.9969300001</v>
      </c>
      <c r="F227" s="28" t="s">
        <v>2</v>
      </c>
    </row>
    <row r="228" spans="1:6" x14ac:dyDescent="0.2">
      <c r="A228" s="8"/>
      <c r="B228" s="14" t="s">
        <v>137</v>
      </c>
      <c r="C228" s="8"/>
      <c r="D228" s="11"/>
      <c r="E228" s="7">
        <v>5000</v>
      </c>
      <c r="F228" s="2"/>
    </row>
    <row r="229" spans="1:6" x14ac:dyDescent="0.2">
      <c r="A229" s="8"/>
      <c r="B229" s="14" t="s">
        <v>138</v>
      </c>
      <c r="C229" s="8"/>
      <c r="D229" s="11"/>
      <c r="E229" s="7">
        <v>6000</v>
      </c>
      <c r="F229" s="2"/>
    </row>
    <row r="230" spans="1:6" x14ac:dyDescent="0.2">
      <c r="A230" s="8"/>
      <c r="B230" s="14" t="s">
        <v>139</v>
      </c>
      <c r="C230" s="8"/>
      <c r="D230" s="11"/>
      <c r="E230" s="7">
        <v>9600</v>
      </c>
      <c r="F230" s="2"/>
    </row>
    <row r="231" spans="1:6" x14ac:dyDescent="0.2">
      <c r="A231" s="13"/>
      <c r="B231" s="34" t="s">
        <v>153</v>
      </c>
      <c r="C231" s="8"/>
      <c r="D231" s="11"/>
      <c r="E231" s="7">
        <v>600000</v>
      </c>
      <c r="F231" s="2"/>
    </row>
    <row r="232" spans="1:6" x14ac:dyDescent="0.2">
      <c r="A232" s="13"/>
      <c r="B232" s="34" t="s">
        <v>154</v>
      </c>
      <c r="C232" s="8"/>
      <c r="D232" s="11"/>
      <c r="E232" s="7">
        <v>600000</v>
      </c>
      <c r="F232" s="2"/>
    </row>
    <row r="233" spans="1:6" x14ac:dyDescent="0.2">
      <c r="A233" s="13"/>
      <c r="B233" s="34" t="s">
        <v>155</v>
      </c>
      <c r="C233" s="8"/>
      <c r="D233" s="11"/>
      <c r="E233" s="7">
        <v>2000</v>
      </c>
      <c r="F233" s="2"/>
    </row>
    <row r="234" spans="1:6" x14ac:dyDescent="0.2">
      <c r="A234" s="8"/>
      <c r="B234" s="14" t="s">
        <v>140</v>
      </c>
      <c r="C234" s="8"/>
      <c r="D234" s="11"/>
      <c r="E234" s="7">
        <f>12*35000</f>
        <v>420000</v>
      </c>
      <c r="F234" s="2"/>
    </row>
    <row r="235" spans="1:6" x14ac:dyDescent="0.2">
      <c r="A235" s="8"/>
      <c r="B235" s="14"/>
      <c r="C235" s="8"/>
      <c r="D235" s="11"/>
      <c r="E235" s="7"/>
      <c r="F235" s="17"/>
    </row>
    <row r="236" spans="1:6" x14ac:dyDescent="0.2">
      <c r="A236" s="30"/>
      <c r="B236" s="31" t="s">
        <v>143</v>
      </c>
      <c r="C236" s="30"/>
      <c r="D236" s="32"/>
      <c r="E236" s="33"/>
      <c r="F236" s="9">
        <f>SUM(E227:E234)</f>
        <v>3209329.9969300004</v>
      </c>
    </row>
    <row r="237" spans="1:6" x14ac:dyDescent="0.2">
      <c r="A237" s="13"/>
      <c r="B237" s="8"/>
      <c r="C237" s="8"/>
      <c r="D237" s="11"/>
      <c r="E237" s="8"/>
      <c r="F237" s="2"/>
    </row>
    <row r="238" spans="1:6" x14ac:dyDescent="0.2">
      <c r="A238" s="40" t="s">
        <v>187</v>
      </c>
      <c r="B238" s="8"/>
      <c r="C238" s="8"/>
      <c r="D238" s="11"/>
      <c r="E238" s="16"/>
      <c r="F238" s="2"/>
    </row>
    <row r="239" spans="1:6" x14ac:dyDescent="0.2">
      <c r="A239" s="42"/>
      <c r="B239" s="2"/>
      <c r="C239" s="2" t="s">
        <v>2</v>
      </c>
      <c r="E239" s="16"/>
      <c r="F239" s="2"/>
    </row>
    <row r="240" spans="1:6" x14ac:dyDescent="0.2">
      <c r="A240" s="50" t="s">
        <v>197</v>
      </c>
      <c r="B240" s="50"/>
      <c r="C240" s="50"/>
      <c r="E240" s="2"/>
      <c r="F240" s="17"/>
    </row>
    <row r="241" spans="1:6" x14ac:dyDescent="0.2">
      <c r="A241" s="42"/>
      <c r="B241" s="2"/>
      <c r="C241" s="2"/>
      <c r="E241" s="15"/>
      <c r="F241" s="2"/>
    </row>
    <row r="242" spans="1:6" x14ac:dyDescent="0.2">
      <c r="A242" s="43"/>
      <c r="B242" s="44" t="s">
        <v>2</v>
      </c>
      <c r="C242" s="44"/>
      <c r="E242" s="44"/>
      <c r="F242" s="44"/>
    </row>
    <row r="243" spans="1:6" x14ac:dyDescent="0.2">
      <c r="A243" s="51" t="s">
        <v>131</v>
      </c>
      <c r="B243" s="51"/>
      <c r="C243" s="51"/>
      <c r="D243" s="52" t="s">
        <v>196</v>
      </c>
      <c r="E243" s="52"/>
      <c r="F243" s="52"/>
    </row>
    <row r="244" spans="1:6" x14ac:dyDescent="0.2">
      <c r="A244" s="2"/>
      <c r="B244" s="2"/>
      <c r="C244" s="2"/>
      <c r="E244" s="2"/>
      <c r="F244" s="2"/>
    </row>
    <row r="245" spans="1:6" x14ac:dyDescent="0.2">
      <c r="A245" s="2"/>
      <c r="B245" s="2"/>
      <c r="C245" s="2"/>
      <c r="E245" s="2"/>
      <c r="F245" s="2"/>
    </row>
    <row r="246" spans="1:6" x14ac:dyDescent="0.2">
      <c r="A246" s="2"/>
      <c r="B246" s="2"/>
      <c r="C246" s="2"/>
      <c r="D246" s="2"/>
      <c r="E246" s="2"/>
      <c r="F246" s="2"/>
    </row>
    <row r="247" spans="1:6" x14ac:dyDescent="0.2">
      <c r="A247" s="2"/>
      <c r="B247" s="2"/>
      <c r="C247" s="2"/>
      <c r="D247" s="2"/>
      <c r="E247" s="2"/>
      <c r="F247" s="2"/>
    </row>
    <row r="248" spans="1:6" x14ac:dyDescent="0.2">
      <c r="A248" s="2"/>
      <c r="B248" s="2"/>
      <c r="C248" s="2"/>
      <c r="D248" s="2"/>
      <c r="E248" s="2"/>
      <c r="F248" s="2"/>
    </row>
    <row r="249" spans="1:6" x14ac:dyDescent="0.2">
      <c r="A249" s="2"/>
      <c r="B249" s="2"/>
      <c r="C249" s="2"/>
      <c r="E249" s="2"/>
      <c r="F249" s="2"/>
    </row>
    <row r="250" spans="1:6" x14ac:dyDescent="0.2">
      <c r="A250" s="2"/>
      <c r="B250" s="2"/>
      <c r="C250" s="2"/>
      <c r="E250" s="2"/>
      <c r="F250" s="2"/>
    </row>
    <row r="251" spans="1:6" x14ac:dyDescent="0.2">
      <c r="A251" s="2"/>
      <c r="B251" s="2"/>
      <c r="C251" s="2"/>
      <c r="E251" s="2"/>
      <c r="F251" s="2"/>
    </row>
    <row r="252" spans="1:6" x14ac:dyDescent="0.2">
      <c r="A252" s="2"/>
      <c r="B252" s="2"/>
      <c r="C252" s="2"/>
      <c r="E252" s="2"/>
      <c r="F252" s="2"/>
    </row>
  </sheetData>
  <mergeCells count="6">
    <mergeCell ref="A185:C185"/>
    <mergeCell ref="B224:D224"/>
    <mergeCell ref="B225:D225"/>
    <mergeCell ref="A243:C243"/>
    <mergeCell ref="D243:F243"/>
    <mergeCell ref="A240:C240"/>
  </mergeCells>
  <phoneticPr fontId="1" type="noConversion"/>
  <printOptions gridLines="1"/>
  <pageMargins left="0.75" right="0.5" top="1" bottom="0.5" header="0.5" footer="0.5"/>
  <pageSetup orientation="portrait" r:id="rId1"/>
  <headerFooter alignWithMargins="0">
    <oddHeader xml:space="preserve">&amp;CHAYS COUNTY ESD #4
2021-2022 Adopted Budget, Expenses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78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EOC</dc:creator>
  <cp:lastModifiedBy>Angel Robinson (office)</cp:lastModifiedBy>
  <cp:lastPrinted>2021-08-09T20:46:01Z</cp:lastPrinted>
  <dcterms:created xsi:type="dcterms:W3CDTF">2006-07-11T18:56:09Z</dcterms:created>
  <dcterms:modified xsi:type="dcterms:W3CDTF">2022-03-11T22:20:17Z</dcterms:modified>
</cp:coreProperties>
</file>